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0ebbaz\"/>
    </mc:Choice>
  </mc:AlternateContent>
  <xr:revisionPtr revIDLastSave="0" documentId="13_ncr:1_{435630C9-810C-4760-945E-32B4257E64EC}" xr6:coauthVersionLast="47" xr6:coauthVersionMax="47" xr10:uidLastSave="{00000000-0000-0000-0000-000000000000}"/>
  <bookViews>
    <workbookView xWindow="1170" yWindow="117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1" i="1"/>
  <c r="F100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5" i="1"/>
  <c r="K55" i="1"/>
  <c r="I55" i="1"/>
  <c r="L50" i="1"/>
  <c r="K50" i="1"/>
  <c r="I50" i="1"/>
  <c r="L49" i="1"/>
  <c r="K49" i="1"/>
  <c r="I49" i="1"/>
  <c r="L44" i="1"/>
  <c r="K44" i="1"/>
  <c r="I44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<sst xmlns="http://schemas.openxmlformats.org/spreadsheetml/2006/main" count="295" uniqueCount="177">
  <si>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</si>
  <si>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</si>
  <si>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</si>
  <si>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</si>
  <si>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</si>
  <si>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</si>
  <si>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</si>
  <si>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</si>
  <si>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</si>
  <si>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</si>
  <si>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</si>
  <si>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</si>
  <si>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</si>
  <si>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</si>
  <si>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</si>
  <si>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</si>
  <si>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</si>
  <si>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</si>
  <si>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</si>
  <si>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</si>
  <si>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</si>
  <si>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</si>
  <si>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</si>
  <si>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</si>
  <si>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</si>
  <si>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HA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</si>
  <si>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</si>
  <si>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</si>
  <si>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</si>
  <si>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</si>
  <si>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</si>
  <si>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</si>
  <si>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</si>
  <si>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</si>
  <si>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</si>
  <si>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</si>
  <si>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</si>
  <si>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</si>
  <si>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</si>
  <si>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</si>
  <si>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</si>
  <si>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</si>
  <si>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</si>
  <si>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</si>
  <si>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</si>
  <si>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</si>
  <si>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</si>
  <si>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</si>
  <si>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</si>
  <si>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</si>
  <si>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</si>
  <si>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</si>
  <si>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87</t>
  </si>
  <si>
    <t>SPUL-UC</t>
  </si>
  <si>
    <t>Spulchnianie gleby pogłębiaczem</t>
  </si>
  <si>
    <t>88</t>
  </si>
  <si>
    <t>SPUL-BC</t>
  </si>
  <si>
    <t>Spulchnianie gleby w bruzdach pogłębiaczem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</si>
  <si>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</si>
  <si>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</si>
  <si>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</si>
  <si>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</si>
  <si>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</si>
  <si>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</si>
  <si>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</si>
  <si>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</si>
  <si>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</si>
  <si>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</si>
  <si>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</si>
  <si>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</si>
  <si>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</si>
  <si>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</si>
  <si>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</si>
  <si>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</si>
  <si>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</si>
  <si>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</si>
  <si>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</si>
  <si>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</si>
  <si>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</si>
  <si>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</si>
  <si>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</si>
  <si>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</si>
  <si>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</si>
  <si>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</si>
  <si>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</si>
  <si>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</si>
  <si>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</si>
  <si>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</si>
  <si>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</si>
  <si>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</si>
  <si>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</si>
  <si>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</si>
  <si>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</si>
  <si>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</si>
  <si>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</si>
  <si>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</si>
  <si>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</si>
  <si>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</si>
  <si>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</si>
  <si>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</si>
  <si>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</si>
  <si>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</si>
  <si>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</si>
  <si>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</si>
  <si>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</si>
  <si>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</si>
  <si>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</si>
  <si>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</si>
  <si>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</si>
  <si>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</si>
  <si>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</si>
  <si>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170</t>
  </si>
  <si>
    <t>ZAW-BUD</t>
  </si>
  <si>
    <t>Wywieszanie nowych budek lęgowych i schronów dla nietoperzy</t>
  </si>
  <si>
    <t>SZT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</si>
  <si>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</si>
  <si>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</si>
  <si>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</si>
  <si>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</si>
  <si>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</si>
  <si>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</si>
  <si>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</si>
  <si>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</si>
  <si>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</si>
  <si>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</si>
  <si>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</si>
  <si>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</si>
  <si>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</si>
  <si>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</si>
  <si>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</si>
  <si>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</si>
  <si>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</si>
  <si>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</si>
  <si>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</si>
  <si>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</si>
  <si>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</si>
  <si>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</si>
  <si>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</si>
  <si>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</si>
  <si>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</si>
  <si>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</si>
  <si>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</si>
  <si>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</si>
  <si>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</si>
  <si>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</si>
  <si>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</si>
  <si>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</si>
  <si>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</si>
  <si>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</si>
  <si>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</si>
  <si>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</si>
  <si>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</si>
  <si>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</si>
  <si>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</si>
  <si>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</si>
  <si>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</si>
  <si>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</si>
  <si>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</si>
  <si>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2026''  składamy niniejszym ofertę na pakiet 6/2026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</si>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</sst>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9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150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9" t="s">
        <v>151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152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153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154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155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156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157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158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TEXT(F101,"#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159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160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4" t="s">
        <v>160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68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141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5"/>
    </row>
    <row r="39" spans="2:13" s="1" customFormat="1" ht="3.2" customHeight="1" x14ac:dyDescent="0.2"/>
    <row r="40" spans="2:13" s="1" customFormat="1" ht="18.2" customHeight="1" x14ac:dyDescent="0.2">
      <c r="B40" s="14" t="s">
        <v>161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4" t="s">
        <v>10</v>
      </c>
      <c r="M42" s="24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1287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1530</v>
      </c>
      <c r="H44" s="28">
        <v>0</v>
      </c>
      <c r="I44" s="26">
        <f>ROUND(G44* H44,2)</f>
        <v>0</v>
      </c>
      <c r="J44" s="5">
        <v>8</v>
      </c>
      <c r="K44" s="26">
        <f>ROUND(I44* J44/100,2)</f>
        <v>0</v>
      </c>
      <c r="L44" s="27">
        <f>ROUND(I44+ K44,2)</f>
        <v>0</v>
      </c>
      <c r="M44" s="25"/>
    </row>
    <row r="45" spans="2:13" s="1" customFormat="1" ht="3.2" customHeight="1" x14ac:dyDescent="0.2"/>
    <row r="46" spans="2:13" s="1" customFormat="1" ht="18.2" customHeight="1" x14ac:dyDescent="0.2">
      <c r="B46" s="14" t="s">
        <v>162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4" t="s">
        <v>10</v>
      </c>
      <c r="M48" s="24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324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5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169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3.2" customHeight="1" x14ac:dyDescent="0.2"/>
    <row r="52" spans="2:13" s="1" customFormat="1" ht="18.2" customHeight="1" x14ac:dyDescent="0.2">
      <c r="B52" s="14" t="s">
        <v>163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</row>
    <row r="53" spans="2:13" s="1" customFormat="1" ht="5.25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4" t="s">
        <v>10</v>
      </c>
      <c r="M54" s="24"/>
    </row>
    <row r="55" spans="2:13" s="1" customFormat="1" ht="19.7" customHeight="1" x14ac:dyDescent="0.2">
      <c r="B55" s="5">
        <v>8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v>685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9" customHeight="1" x14ac:dyDescent="0.2"/>
    <row r="57" spans="2:13" s="1" customFormat="1" ht="45.4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24" t="s">
        <v>10</v>
      </c>
      <c r="M57" s="24"/>
    </row>
    <row r="58" spans="2:13" s="1" customFormat="1" ht="28.7" customHeight="1" x14ac:dyDescent="0.2">
      <c r="B58" s="5">
        <v>9</v>
      </c>
      <c r="C58" s="6" t="s">
        <v>18</v>
      </c>
      <c r="D58" s="6" t="s">
        <v>19</v>
      </c>
      <c r="E58" s="7" t="s">
        <v>20</v>
      </c>
      <c r="F58" s="6" t="s">
        <v>21</v>
      </c>
      <c r="G58" s="8">
        <v>3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25</v>
      </c>
      <c r="G59" s="8">
        <v>14.49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11</v>
      </c>
      <c r="C60" s="6" t="s">
        <v>26</v>
      </c>
      <c r="D60" s="6" t="s">
        <v>27</v>
      </c>
      <c r="E60" s="7" t="s">
        <v>28</v>
      </c>
      <c r="F60" s="6" t="s">
        <v>25</v>
      </c>
      <c r="G60" s="8">
        <v>5.37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12</v>
      </c>
      <c r="C61" s="6" t="s">
        <v>29</v>
      </c>
      <c r="D61" s="6" t="s">
        <v>30</v>
      </c>
      <c r="E61" s="7" t="s">
        <v>31</v>
      </c>
      <c r="F61" s="6" t="s">
        <v>25</v>
      </c>
      <c r="G61" s="8">
        <v>5.2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13</v>
      </c>
      <c r="C62" s="6" t="s">
        <v>32</v>
      </c>
      <c r="D62" s="6" t="s">
        <v>33</v>
      </c>
      <c r="E62" s="7" t="s">
        <v>34</v>
      </c>
      <c r="F62" s="6" t="s">
        <v>35</v>
      </c>
      <c r="G62" s="8">
        <v>17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14</v>
      </c>
      <c r="C63" s="6" t="s">
        <v>36</v>
      </c>
      <c r="D63" s="6" t="s">
        <v>37</v>
      </c>
      <c r="E63" s="7" t="s">
        <v>38</v>
      </c>
      <c r="F63" s="6" t="s">
        <v>35</v>
      </c>
      <c r="G63" s="8">
        <v>8.4700000000000006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39</v>
      </c>
      <c r="D64" s="6" t="s">
        <v>40</v>
      </c>
      <c r="E64" s="7" t="s">
        <v>41</v>
      </c>
      <c r="F64" s="6" t="s">
        <v>35</v>
      </c>
      <c r="G64" s="8">
        <v>25.47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16</v>
      </c>
      <c r="C65" s="6" t="s">
        <v>42</v>
      </c>
      <c r="D65" s="6" t="s">
        <v>43</v>
      </c>
      <c r="E65" s="7" t="s">
        <v>44</v>
      </c>
      <c r="F65" s="6" t="s">
        <v>45</v>
      </c>
      <c r="G65" s="8">
        <v>94.29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46</v>
      </c>
      <c r="D66" s="6" t="s">
        <v>47</v>
      </c>
      <c r="E66" s="7" t="s">
        <v>48</v>
      </c>
      <c r="F66" s="6" t="s">
        <v>45</v>
      </c>
      <c r="G66" s="8">
        <v>39.89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18</v>
      </c>
      <c r="C67" s="6" t="s">
        <v>49</v>
      </c>
      <c r="D67" s="6" t="s">
        <v>50</v>
      </c>
      <c r="E67" s="7" t="s">
        <v>51</v>
      </c>
      <c r="F67" s="6" t="s">
        <v>45</v>
      </c>
      <c r="G67" s="8">
        <v>21.35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19</v>
      </c>
      <c r="C68" s="6" t="s">
        <v>52</v>
      </c>
      <c r="D68" s="6" t="s">
        <v>53</v>
      </c>
      <c r="E68" s="7" t="s">
        <v>54</v>
      </c>
      <c r="F68" s="6" t="s">
        <v>25</v>
      </c>
      <c r="G68" s="8">
        <v>44.68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20</v>
      </c>
      <c r="C69" s="6" t="s">
        <v>55</v>
      </c>
      <c r="D69" s="6" t="s">
        <v>56</v>
      </c>
      <c r="E69" s="7" t="s">
        <v>57</v>
      </c>
      <c r="F69" s="6" t="s">
        <v>45</v>
      </c>
      <c r="G69" s="8">
        <v>97.61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21</v>
      </c>
      <c r="C70" s="6" t="s">
        <v>58</v>
      </c>
      <c r="D70" s="6" t="s">
        <v>59</v>
      </c>
      <c r="E70" s="7" t="s">
        <v>60</v>
      </c>
      <c r="F70" s="6" t="s">
        <v>14</v>
      </c>
      <c r="G70" s="8">
        <v>56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22</v>
      </c>
      <c r="C71" s="6" t="s">
        <v>61</v>
      </c>
      <c r="D71" s="6" t="s">
        <v>62</v>
      </c>
      <c r="E71" s="7" t="s">
        <v>63</v>
      </c>
      <c r="F71" s="6" t="s">
        <v>35</v>
      </c>
      <c r="G71" s="8">
        <v>31.61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23</v>
      </c>
      <c r="C72" s="6" t="s">
        <v>64</v>
      </c>
      <c r="D72" s="6" t="s">
        <v>65</v>
      </c>
      <c r="E72" s="7" t="s">
        <v>66</v>
      </c>
      <c r="F72" s="6" t="s">
        <v>35</v>
      </c>
      <c r="G72" s="8">
        <v>10.11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24</v>
      </c>
      <c r="C73" s="6" t="s">
        <v>67</v>
      </c>
      <c r="D73" s="6" t="s">
        <v>68</v>
      </c>
      <c r="E73" s="7" t="s">
        <v>69</v>
      </c>
      <c r="F73" s="6" t="s">
        <v>35</v>
      </c>
      <c r="G73" s="8">
        <v>47.99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28.7" customHeight="1" x14ac:dyDescent="0.2">
      <c r="B74" s="5">
        <v>25</v>
      </c>
      <c r="C74" s="6" t="s">
        <v>70</v>
      </c>
      <c r="D74" s="6" t="s">
        <v>71</v>
      </c>
      <c r="E74" s="7" t="s">
        <v>72</v>
      </c>
      <c r="F74" s="6" t="s">
        <v>35</v>
      </c>
      <c r="G74" s="8">
        <v>13.78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26</v>
      </c>
      <c r="C75" s="6" t="s">
        <v>73</v>
      </c>
      <c r="D75" s="6" t="s">
        <v>74</v>
      </c>
      <c r="E75" s="7" t="s">
        <v>75</v>
      </c>
      <c r="F75" s="6" t="s">
        <v>35</v>
      </c>
      <c r="G75" s="8">
        <v>103.34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28.7" customHeight="1" x14ac:dyDescent="0.2">
      <c r="B76" s="5">
        <v>27</v>
      </c>
      <c r="C76" s="6" t="s">
        <v>76</v>
      </c>
      <c r="D76" s="6" t="s">
        <v>77</v>
      </c>
      <c r="E76" s="7" t="s">
        <v>78</v>
      </c>
      <c r="F76" s="6" t="s">
        <v>25</v>
      </c>
      <c r="G76" s="8">
        <v>35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28.7" customHeight="1" x14ac:dyDescent="0.2">
      <c r="B77" s="5">
        <v>28</v>
      </c>
      <c r="C77" s="6" t="s">
        <v>79</v>
      </c>
      <c r="D77" s="6" t="s">
        <v>80</v>
      </c>
      <c r="E77" s="7" t="s">
        <v>81</v>
      </c>
      <c r="F77" s="6" t="s">
        <v>25</v>
      </c>
      <c r="G77" s="8">
        <v>15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28.7" customHeight="1" x14ac:dyDescent="0.2">
      <c r="B78" s="5">
        <v>29</v>
      </c>
      <c r="C78" s="6" t="s">
        <v>82</v>
      </c>
      <c r="D78" s="6" t="s">
        <v>83</v>
      </c>
      <c r="E78" s="7" t="s">
        <v>84</v>
      </c>
      <c r="F78" s="6" t="s">
        <v>25</v>
      </c>
      <c r="G78" s="8">
        <v>1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30</v>
      </c>
      <c r="C79" s="6" t="s">
        <v>85</v>
      </c>
      <c r="D79" s="6" t="s">
        <v>86</v>
      </c>
      <c r="E79" s="7" t="s">
        <v>87</v>
      </c>
      <c r="F79" s="6" t="s">
        <v>25</v>
      </c>
      <c r="G79" s="8">
        <v>1.28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88</v>
      </c>
      <c r="D80" s="6" t="s">
        <v>89</v>
      </c>
      <c r="E80" s="7" t="s">
        <v>90</v>
      </c>
      <c r="F80" s="6" t="s">
        <v>25</v>
      </c>
      <c r="G80" s="8">
        <v>8.08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3" s="1" customFormat="1" ht="28.7" customHeight="1" x14ac:dyDescent="0.2">
      <c r="B81" s="5">
        <v>32</v>
      </c>
      <c r="C81" s="6" t="s">
        <v>91</v>
      </c>
      <c r="D81" s="6" t="s">
        <v>92</v>
      </c>
      <c r="E81" s="7" t="s">
        <v>93</v>
      </c>
      <c r="F81" s="6" t="s">
        <v>25</v>
      </c>
      <c r="G81" s="8">
        <v>40.68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3" s="1" customFormat="1" ht="28.7" customHeight="1" x14ac:dyDescent="0.2">
      <c r="B82" s="5">
        <v>33</v>
      </c>
      <c r="C82" s="6" t="s">
        <v>94</v>
      </c>
      <c r="D82" s="6" t="s">
        <v>95</v>
      </c>
      <c r="E82" s="7" t="s">
        <v>96</v>
      </c>
      <c r="F82" s="6" t="s">
        <v>35</v>
      </c>
      <c r="G82" s="8">
        <v>5.2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3" s="1" customFormat="1" ht="19.7" customHeight="1" x14ac:dyDescent="0.2">
      <c r="B83" s="5">
        <v>34</v>
      </c>
      <c r="C83" s="6" t="s">
        <v>97</v>
      </c>
      <c r="D83" s="6" t="s">
        <v>98</v>
      </c>
      <c r="E83" s="7" t="s">
        <v>99</v>
      </c>
      <c r="F83" s="6" t="s">
        <v>100</v>
      </c>
      <c r="G83" s="8">
        <v>21</v>
      </c>
      <c r="H83" s="28">
        <v>0</v>
      </c>
      <c r="I83" s="26">
        <f>ROUND(G83* H83,2)</f>
        <v>0</v>
      </c>
      <c r="J83" s="5">
        <v>23</v>
      </c>
      <c r="K83" s="26">
        <f>ROUND(I83* J83/100,2)</f>
        <v>0</v>
      </c>
      <c r="L83" s="27">
        <f>ROUND(I83+ K83,2)</f>
        <v>0</v>
      </c>
      <c r="M83" s="25"/>
    </row>
    <row r="84" spans="2:13" s="1" customFormat="1" ht="19.7" customHeight="1" x14ac:dyDescent="0.2">
      <c r="B84" s="5">
        <v>35</v>
      </c>
      <c r="C84" s="6" t="s">
        <v>101</v>
      </c>
      <c r="D84" s="6" t="s">
        <v>102</v>
      </c>
      <c r="E84" s="7" t="s">
        <v>103</v>
      </c>
      <c r="F84" s="6" t="s">
        <v>100</v>
      </c>
      <c r="G84" s="8">
        <v>51.65</v>
      </c>
      <c r="H84" s="28">
        <v>0</v>
      </c>
      <c r="I84" s="26">
        <f>ROUND(G84* H84,2)</f>
        <v>0</v>
      </c>
      <c r="J84" s="5">
        <v>23</v>
      </c>
      <c r="K84" s="26">
        <f>ROUND(I84* J84/100,2)</f>
        <v>0</v>
      </c>
      <c r="L84" s="27">
        <f>ROUND(I84+ K84,2)</f>
        <v>0</v>
      </c>
      <c r="M84" s="25"/>
    </row>
    <row r="85" spans="2:13" s="1" customFormat="1" ht="19.7" customHeight="1" x14ac:dyDescent="0.2">
      <c r="B85" s="5">
        <v>36</v>
      </c>
      <c r="C85" s="6" t="s">
        <v>104</v>
      </c>
      <c r="D85" s="6" t="s">
        <v>105</v>
      </c>
      <c r="E85" s="7" t="s">
        <v>106</v>
      </c>
      <c r="F85" s="6" t="s">
        <v>107</v>
      </c>
      <c r="G85" s="8">
        <v>93</v>
      </c>
      <c r="H85" s="28">
        <v>0</v>
      </c>
      <c r="I85" s="26">
        <f>ROUND(G85* H85,2)</f>
        <v>0</v>
      </c>
      <c r="J85" s="5">
        <v>23</v>
      </c>
      <c r="K85" s="26">
        <f>ROUND(I85* J85/100,2)</f>
        <v>0</v>
      </c>
      <c r="L85" s="27">
        <f>ROUND(I85+ K85,2)</f>
        <v>0</v>
      </c>
      <c r="M85" s="25"/>
    </row>
    <row r="86" spans="2:13" s="1" customFormat="1" ht="19.7" customHeight="1" x14ac:dyDescent="0.2">
      <c r="B86" s="5">
        <v>37</v>
      </c>
      <c r="C86" s="6" t="s">
        <v>108</v>
      </c>
      <c r="D86" s="6" t="s">
        <v>109</v>
      </c>
      <c r="E86" s="7" t="s">
        <v>110</v>
      </c>
      <c r="F86" s="6" t="s">
        <v>14</v>
      </c>
      <c r="G86" s="8">
        <v>24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3" s="1" customFormat="1" ht="28.7" customHeight="1" x14ac:dyDescent="0.2">
      <c r="B87" s="5">
        <v>38</v>
      </c>
      <c r="C87" s="6" t="s">
        <v>111</v>
      </c>
      <c r="D87" s="6" t="s">
        <v>112</v>
      </c>
      <c r="E87" s="7" t="s">
        <v>113</v>
      </c>
      <c r="F87" s="6" t="s">
        <v>114</v>
      </c>
      <c r="G87" s="8">
        <v>30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3" s="1" customFormat="1" ht="28.7" customHeight="1" x14ac:dyDescent="0.2">
      <c r="B88" s="5">
        <v>39</v>
      </c>
      <c r="C88" s="6" t="s">
        <v>115</v>
      </c>
      <c r="D88" s="6" t="s">
        <v>116</v>
      </c>
      <c r="E88" s="7" t="s">
        <v>117</v>
      </c>
      <c r="F88" s="6" t="s">
        <v>114</v>
      </c>
      <c r="G88" s="8">
        <v>10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3" s="1" customFormat="1" ht="19.7" customHeight="1" x14ac:dyDescent="0.2">
      <c r="B89" s="5">
        <v>40</v>
      </c>
      <c r="C89" s="6" t="s">
        <v>118</v>
      </c>
      <c r="D89" s="6" t="s">
        <v>119</v>
      </c>
      <c r="E89" s="7" t="s">
        <v>120</v>
      </c>
      <c r="F89" s="6" t="s">
        <v>114</v>
      </c>
      <c r="G89" s="8">
        <v>110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5"/>
    </row>
    <row r="90" spans="2:13" s="1" customFormat="1" ht="19.7" customHeight="1" x14ac:dyDescent="0.2">
      <c r="B90" s="5">
        <v>41</v>
      </c>
      <c r="C90" s="6" t="s">
        <v>121</v>
      </c>
      <c r="D90" s="6" t="s">
        <v>122</v>
      </c>
      <c r="E90" s="7" t="s">
        <v>123</v>
      </c>
      <c r="F90" s="6" t="s">
        <v>107</v>
      </c>
      <c r="G90" s="8">
        <v>422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5"/>
    </row>
    <row r="91" spans="2:13" s="1" customFormat="1" ht="19.7" customHeight="1" x14ac:dyDescent="0.2">
      <c r="B91" s="5">
        <v>42</v>
      </c>
      <c r="C91" s="6" t="s">
        <v>124</v>
      </c>
      <c r="D91" s="6" t="s">
        <v>125</v>
      </c>
      <c r="E91" s="7" t="s">
        <v>123</v>
      </c>
      <c r="F91" s="6" t="s">
        <v>107</v>
      </c>
      <c r="G91" s="8">
        <v>25.84</v>
      </c>
      <c r="H91" s="28">
        <v>0</v>
      </c>
      <c r="I91" s="26">
        <f>ROUND(G91* H91,2)</f>
        <v>0</v>
      </c>
      <c r="J91" s="5">
        <v>23</v>
      </c>
      <c r="K91" s="26">
        <f>ROUND(I91* J91/100,2)</f>
        <v>0</v>
      </c>
      <c r="L91" s="27">
        <f>ROUND(I91+ K91,2)</f>
        <v>0</v>
      </c>
      <c r="M91" s="25"/>
    </row>
    <row r="92" spans="2:13" s="1" customFormat="1" ht="19.7" customHeight="1" x14ac:dyDescent="0.2">
      <c r="B92" s="5">
        <v>43</v>
      </c>
      <c r="C92" s="6" t="s">
        <v>126</v>
      </c>
      <c r="D92" s="6" t="s">
        <v>127</v>
      </c>
      <c r="E92" s="7" t="s">
        <v>128</v>
      </c>
      <c r="F92" s="6" t="s">
        <v>107</v>
      </c>
      <c r="G92" s="8">
        <v>32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5"/>
    </row>
    <row r="93" spans="2:13" s="1" customFormat="1" ht="19.7" customHeight="1" x14ac:dyDescent="0.2">
      <c r="B93" s="5">
        <v>44</v>
      </c>
      <c r="C93" s="6" t="s">
        <v>129</v>
      </c>
      <c r="D93" s="6" t="s">
        <v>130</v>
      </c>
      <c r="E93" s="7" t="s">
        <v>131</v>
      </c>
      <c r="F93" s="6" t="s">
        <v>107</v>
      </c>
      <c r="G93" s="8">
        <v>81.5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5"/>
    </row>
    <row r="94" spans="2:13" s="1" customFormat="1" ht="19.7" customHeight="1" x14ac:dyDescent="0.2">
      <c r="B94" s="5">
        <v>45</v>
      </c>
      <c r="C94" s="6" t="s">
        <v>132</v>
      </c>
      <c r="D94" s="6" t="s">
        <v>133</v>
      </c>
      <c r="E94" s="7" t="s">
        <v>131</v>
      </c>
      <c r="F94" s="6" t="s">
        <v>107</v>
      </c>
      <c r="G94" s="8">
        <v>8</v>
      </c>
      <c r="H94" s="28">
        <v>0</v>
      </c>
      <c r="I94" s="26">
        <f>ROUND(G94* H94,2)</f>
        <v>0</v>
      </c>
      <c r="J94" s="5">
        <v>23</v>
      </c>
      <c r="K94" s="26">
        <f>ROUND(I94* J94/100,2)</f>
        <v>0</v>
      </c>
      <c r="L94" s="27">
        <f>ROUND(I94+ K94,2)</f>
        <v>0</v>
      </c>
      <c r="M94" s="25"/>
    </row>
    <row r="95" spans="2:13" s="1" customFormat="1" ht="19.7" customHeight="1" x14ac:dyDescent="0.2">
      <c r="B95" s="5">
        <v>46</v>
      </c>
      <c r="C95" s="6" t="s">
        <v>134</v>
      </c>
      <c r="D95" s="6" t="s">
        <v>135</v>
      </c>
      <c r="E95" s="7" t="s">
        <v>136</v>
      </c>
      <c r="F95" s="6" t="s">
        <v>25</v>
      </c>
      <c r="G95" s="8">
        <v>1.61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5"/>
    </row>
    <row r="96" spans="2:13" s="1" customFormat="1" ht="19.7" customHeight="1" x14ac:dyDescent="0.2">
      <c r="B96" s="5">
        <v>47</v>
      </c>
      <c r="C96" s="6" t="s">
        <v>137</v>
      </c>
      <c r="D96" s="6" t="s">
        <v>138</v>
      </c>
      <c r="E96" s="7" t="s">
        <v>123</v>
      </c>
      <c r="F96" s="6" t="s">
        <v>107</v>
      </c>
      <c r="G96" s="8">
        <v>51</v>
      </c>
      <c r="H96" s="28">
        <v>0</v>
      </c>
      <c r="I96" s="26">
        <f>ROUND(G96* H96,2)</f>
        <v>0</v>
      </c>
      <c r="J96" s="5">
        <v>8</v>
      </c>
      <c r="K96" s="26">
        <f>ROUND(I96* J96/100,2)</f>
        <v>0</v>
      </c>
      <c r="L96" s="27">
        <f>ROUND(I96+ K96,2)</f>
        <v>0</v>
      </c>
      <c r="M96" s="25"/>
    </row>
    <row r="97" spans="2:14" s="1" customFormat="1" ht="19.7" customHeight="1" x14ac:dyDescent="0.2">
      <c r="B97" s="5">
        <v>48</v>
      </c>
      <c r="C97" s="6" t="s">
        <v>139</v>
      </c>
      <c r="D97" s="6" t="s">
        <v>140</v>
      </c>
      <c r="E97" s="7" t="s">
        <v>141</v>
      </c>
      <c r="F97" s="6" t="s">
        <v>107</v>
      </c>
      <c r="G97" s="8">
        <v>8</v>
      </c>
      <c r="H97" s="28">
        <v>0</v>
      </c>
      <c r="I97" s="26">
        <f>ROUND(G97* H97,2)</f>
        <v>0</v>
      </c>
      <c r="J97" s="5">
        <v>8</v>
      </c>
      <c r="K97" s="26">
        <f>ROUND(I97* J97/100,2)</f>
        <v>0</v>
      </c>
      <c r="L97" s="27">
        <f>ROUND(I97+ K97,2)</f>
        <v>0</v>
      </c>
      <c r="M97" s="25"/>
    </row>
    <row r="98" spans="2:14" s="1" customFormat="1" ht="19.7" customHeight="1" x14ac:dyDescent="0.2">
      <c r="B98" s="5">
        <v>49</v>
      </c>
      <c r="C98" s="6" t="s">
        <v>142</v>
      </c>
      <c r="D98" s="6" t="s">
        <v>143</v>
      </c>
      <c r="E98" s="7" t="s">
        <v>131</v>
      </c>
      <c r="F98" s="6" t="s">
        <v>107</v>
      </c>
      <c r="G98" s="8">
        <v>20</v>
      </c>
      <c r="H98" s="28">
        <v>0</v>
      </c>
      <c r="I98" s="26">
        <f>ROUND(G98* H98,2)</f>
        <v>0</v>
      </c>
      <c r="J98" s="5">
        <v>8</v>
      </c>
      <c r="K98" s="26">
        <f>ROUND(I98* J98/100,2)</f>
        <v>0</v>
      </c>
      <c r="L98" s="27">
        <f>ROUND(I98+ K98,2)</f>
        <v>0</v>
      </c>
      <c r="M98" s="25"/>
    </row>
    <row r="99" spans="2:14" s="1" customFormat="1" ht="55.9" customHeight="1" x14ac:dyDescent="0.2"/>
    <row r="100" spans="2:14" s="1" customFormat="1" ht="21.4" customHeight="1" x14ac:dyDescent="0.2">
      <c r="B100" s="10" t="s">
        <v>144</v>
      </c>
      <c r="C100" s="10"/>
      <c r="D100" s="10"/>
      <c r="E100" s="10"/>
      <c r="F100" s="29">
        <f>ROUND(I32+I37+I38+I43+I44+I49+I50+I55+I58+I59+I60+I61+I62+I63+I64+I65+I66+I67+I68+I69+I70+I71+I72+I73+I74+I75+I76+I77+I78+I79+I80+I81+I82+I83+I84+I85+I86+I87+I88+I89+I90+I91+I92+I93+I94+I95+I96+I97+I98,2)</f>
        <v>0</v>
      </c>
      <c r="G100" s="30"/>
      <c r="H100" s="30"/>
      <c r="I100" s="30"/>
      <c r="J100" s="30"/>
      <c r="K100" s="30"/>
      <c r="L100" s="30"/>
      <c r="M100" s="31"/>
    </row>
    <row r="101" spans="2:14" s="1" customFormat="1" ht="21.4" customHeight="1" x14ac:dyDescent="0.2">
      <c r="B101" s="10" t="s">
        <v>145</v>
      </c>
      <c r="C101" s="10"/>
      <c r="D101" s="10"/>
      <c r="E101" s="10"/>
      <c r="F101" s="32">
        <f>ROUND(L32+L37+L38+L43+L44+L49+L50+L55+L58+L59+L60+L61+L62+L63+L64+L65+L66+L67+L68+L69+L70+L71+L72+L73+L74+L75+L76+L77+L78+L79+L80+L81+L82+L83+L84+L85+L86+L87+L88+L89+L90+L91+L92+L93+L94+L95+L96+L97+L98,2)</f>
        <v>0</v>
      </c>
      <c r="G101" s="33"/>
      <c r="H101" s="33"/>
      <c r="I101" s="33"/>
      <c r="J101" s="33"/>
      <c r="K101" s="33"/>
      <c r="L101" s="33"/>
      <c r="M101" s="34"/>
    </row>
    <row r="102" spans="2:14" s="1" customFormat="1" ht="11.1" customHeight="1" x14ac:dyDescent="0.2"/>
    <row r="103" spans="2:14" s="1" customFormat="1" ht="80.099999999999994" customHeight="1" x14ac:dyDescent="0.2">
      <c r="B103" s="36" t="s">
        <v>164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spans="2:14" s="1" customFormat="1" ht="2.65" customHeight="1" x14ac:dyDescent="0.2"/>
    <row r="105" spans="2:14" s="1" customFormat="1" ht="110.1" customHeight="1" x14ac:dyDescent="0.2">
      <c r="B105" s="36" t="s">
        <v>165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5.25" customHeight="1" x14ac:dyDescent="0.2"/>
    <row r="107" spans="2:14" s="1" customFormat="1" ht="110.1" customHeight="1" x14ac:dyDescent="0.2">
      <c r="B107" s="11" t="s">
        <v>166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</row>
    <row r="108" spans="2:14" s="1" customFormat="1" ht="5.25" customHeight="1" x14ac:dyDescent="0.2"/>
    <row r="109" spans="2:14" s="1" customFormat="1" ht="37.9" customHeight="1" x14ac:dyDescent="0.2">
      <c r="C109" s="16" t="s">
        <v>146</v>
      </c>
      <c r="D109" s="16"/>
      <c r="E109" s="16"/>
      <c r="F109" s="18" t="s">
        <v>147</v>
      </c>
      <c r="G109" s="18"/>
      <c r="H109" s="18"/>
      <c r="I109" s="18"/>
      <c r="J109" s="18"/>
      <c r="K109" s="18"/>
      <c r="L109" s="18"/>
    </row>
    <row r="110" spans="2:14" s="1" customFormat="1" ht="28.7" customHeight="1" x14ac:dyDescent="0.2"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4" s="1" customFormat="1" ht="28.7" customHeight="1" x14ac:dyDescent="0.2"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2:14" s="1" customFormat="1" ht="28.7" customHeight="1" x14ac:dyDescent="0.2">
      <c r="C112" s="17"/>
      <c r="D112" s="17"/>
      <c r="E112" s="17"/>
      <c r="F112" s="17"/>
      <c r="G112" s="17"/>
      <c r="H112" s="17"/>
      <c r="I112" s="17"/>
      <c r="J112" s="17"/>
      <c r="K112" s="17"/>
      <c r="L112" s="17"/>
    </row>
    <row r="113" spans="2:14" s="1" customFormat="1" ht="28.7" customHeight="1" x14ac:dyDescent="0.2"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4" s="1" customFormat="1" ht="2.65" customHeight="1" x14ac:dyDescent="0.2"/>
    <row r="115" spans="2:14" s="1" customFormat="1" ht="203.1" customHeight="1" x14ac:dyDescent="0.2">
      <c r="B115" s="36" t="s">
        <v>167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 s="1" customFormat="1" ht="2.65" customHeight="1" x14ac:dyDescent="0.2"/>
    <row r="117" spans="2:14" s="1" customFormat="1" ht="36.950000000000003" customHeight="1" x14ac:dyDescent="0.2">
      <c r="B117" s="37" t="s">
        <v>168</v>
      </c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2:14" s="1" customFormat="1" ht="2.65" customHeight="1" x14ac:dyDescent="0.2"/>
    <row r="119" spans="2:14" s="1" customFormat="1" ht="37.9" customHeight="1" x14ac:dyDescent="0.2">
      <c r="C119" s="16" t="s">
        <v>148</v>
      </c>
      <c r="D119" s="16"/>
      <c r="E119" s="16"/>
      <c r="F119" s="19" t="s">
        <v>149</v>
      </c>
      <c r="G119" s="19"/>
      <c r="H119" s="19"/>
      <c r="I119" s="19"/>
      <c r="J119" s="19"/>
      <c r="K119" s="19"/>
      <c r="L119" s="19"/>
    </row>
    <row r="120" spans="2:14" s="1" customFormat="1" ht="28.7" customHeight="1" x14ac:dyDescent="0.2">
      <c r="C120" s="17"/>
      <c r="D120" s="17"/>
      <c r="E120" s="17"/>
      <c r="F120" s="17"/>
      <c r="G120" s="17"/>
      <c r="H120" s="17"/>
      <c r="I120" s="17"/>
      <c r="J120" s="17"/>
      <c r="K120" s="17"/>
      <c r="L120" s="17"/>
    </row>
    <row r="121" spans="2:14" s="1" customFormat="1" ht="28.7" customHeight="1" x14ac:dyDescent="0.2">
      <c r="C121" s="17"/>
      <c r="D121" s="17"/>
      <c r="E121" s="17"/>
      <c r="F121" s="17"/>
      <c r="G121" s="17"/>
      <c r="H121" s="17"/>
      <c r="I121" s="17"/>
      <c r="J121" s="17"/>
      <c r="K121" s="17"/>
      <c r="L121" s="17"/>
    </row>
    <row r="122" spans="2:14" s="1" customFormat="1" ht="28.7" customHeight="1" x14ac:dyDescent="0.2">
      <c r="C122" s="17"/>
      <c r="D122" s="17"/>
      <c r="E122" s="17"/>
      <c r="F122" s="17"/>
      <c r="G122" s="17"/>
      <c r="H122" s="17"/>
      <c r="I122" s="17"/>
      <c r="J122" s="17"/>
      <c r="K122" s="17"/>
      <c r="L122" s="17"/>
    </row>
    <row r="123" spans="2:14" s="1" customFormat="1" ht="28.7" customHeight="1" x14ac:dyDescent="0.2">
      <c r="C123" s="17"/>
      <c r="D123" s="17"/>
      <c r="E123" s="17"/>
      <c r="F123" s="17"/>
      <c r="G123" s="17"/>
      <c r="H123" s="17"/>
      <c r="I123" s="17"/>
      <c r="J123" s="17"/>
      <c r="K123" s="17"/>
      <c r="L123" s="17"/>
    </row>
    <row r="124" spans="2:14" s="1" customFormat="1" ht="2.65" customHeight="1" x14ac:dyDescent="0.2"/>
    <row r="125" spans="2:14" s="1" customFormat="1" ht="159.94999999999999" customHeight="1" x14ac:dyDescent="0.2">
      <c r="B125" s="36" t="s">
        <v>169</v>
      </c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2:14" s="1" customFormat="1" ht="2.65" customHeight="1" x14ac:dyDescent="0.2"/>
    <row r="127" spans="2:14" s="1" customFormat="1" ht="54.95" customHeight="1" x14ac:dyDescent="0.2">
      <c r="B127" s="36" t="s">
        <v>170</v>
      </c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</row>
    <row r="128" spans="2:14" s="1" customFormat="1" ht="2.65" customHeight="1" x14ac:dyDescent="0.2"/>
    <row r="129" spans="2:14" s="1" customFormat="1" ht="60" customHeight="1" x14ac:dyDescent="0.2">
      <c r="B129" s="11" t="s">
        <v>171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</row>
    <row r="130" spans="2:14" s="1" customFormat="1" ht="2.65" customHeight="1" x14ac:dyDescent="0.2"/>
    <row r="131" spans="2:14" s="1" customFormat="1" ht="48" customHeight="1" x14ac:dyDescent="0.2">
      <c r="B131" s="11" t="s">
        <v>172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</row>
    <row r="132" spans="2:14" s="1" customFormat="1" ht="2.65" customHeight="1" x14ac:dyDescent="0.2"/>
    <row r="133" spans="2:14" s="1" customFormat="1" ht="125.1" customHeight="1" x14ac:dyDescent="0.2">
      <c r="B133" s="36" t="s">
        <v>173</v>
      </c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</row>
    <row r="134" spans="2:14" s="1" customFormat="1" ht="2.65" customHeight="1" x14ac:dyDescent="0.2"/>
    <row r="135" spans="2:14" s="1" customFormat="1" ht="84.95" customHeight="1" x14ac:dyDescent="0.2">
      <c r="B135" s="36" t="s">
        <v>174</v>
      </c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</row>
    <row r="136" spans="2:14" s="1" customFormat="1" ht="86.85" customHeight="1" x14ac:dyDescent="0.2"/>
    <row r="137" spans="2:14" s="1" customFormat="1" ht="17.649999999999999" customHeight="1" x14ac:dyDescent="0.2">
      <c r="J137" s="22" t="s">
        <v>175</v>
      </c>
      <c r="K137" s="22"/>
      <c r="L137" s="22"/>
    </row>
    <row r="138" spans="2:14" s="1" customFormat="1" ht="145.15" customHeight="1" x14ac:dyDescent="0.2"/>
    <row r="139" spans="2:14" s="1" customFormat="1" ht="81.599999999999994" customHeight="1" x14ac:dyDescent="0.2">
      <c r="B139" s="13" t="s">
        <v>176</v>
      </c>
      <c r="C139" s="13"/>
      <c r="D139" s="13"/>
      <c r="E139" s="13"/>
      <c r="F139" s="13"/>
      <c r="G139" s="13"/>
      <c r="H139" s="13"/>
      <c r="I139" s="13"/>
      <c r="J139" s="13"/>
      <c r="K139" s="13"/>
    </row>
  </sheetData>
  <mergeCells count="113">
    <mergeCell ref="L94:M94"/>
    <mergeCell ref="L95:M95"/>
    <mergeCell ref="L96:M96"/>
    <mergeCell ref="L97:M97"/>
    <mergeCell ref="L98:M98"/>
    <mergeCell ref="B3:E3"/>
    <mergeCell ref="B5:E5"/>
    <mergeCell ref="B7:E7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J137:L137"/>
    <mergeCell ref="J2:P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0:M50"/>
    <mergeCell ref="L54:M54"/>
    <mergeCell ref="L55:M55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4:E4"/>
    <mergeCell ref="B40:L40"/>
    <mergeCell ref="B46:L46"/>
    <mergeCell ref="B52:L52"/>
    <mergeCell ref="B6:E6"/>
    <mergeCell ref="B8:E8"/>
    <mergeCell ref="C109:E109"/>
    <mergeCell ref="C110:E110"/>
    <mergeCell ref="C111:E111"/>
    <mergeCell ref="C16:E16"/>
    <mergeCell ref="C18:E18"/>
    <mergeCell ref="C20:E20"/>
    <mergeCell ref="C22:E22"/>
    <mergeCell ref="F100:M100"/>
    <mergeCell ref="F101:M101"/>
    <mergeCell ref="F109:L109"/>
    <mergeCell ref="F110:L110"/>
    <mergeCell ref="F111:L111"/>
    <mergeCell ref="F14:I14"/>
    <mergeCell ref="H11:O12"/>
    <mergeCell ref="L66:M66"/>
    <mergeCell ref="L67:M67"/>
    <mergeCell ref="L68:M68"/>
    <mergeCell ref="L69:M69"/>
    <mergeCell ref="B127:N127"/>
    <mergeCell ref="B129:N129"/>
    <mergeCell ref="B131:N131"/>
    <mergeCell ref="B133:N133"/>
    <mergeCell ref="B135:N135"/>
    <mergeCell ref="B139:K139"/>
    <mergeCell ref="B24:M24"/>
    <mergeCell ref="B26:M26"/>
    <mergeCell ref="B29:L29"/>
    <mergeCell ref="B34:L34"/>
    <mergeCell ref="C112:E112"/>
    <mergeCell ref="C113:E113"/>
    <mergeCell ref="C119:E119"/>
    <mergeCell ref="C120:E120"/>
    <mergeCell ref="C121:E121"/>
    <mergeCell ref="C122:E122"/>
    <mergeCell ref="C123:E123"/>
    <mergeCell ref="F112:L112"/>
    <mergeCell ref="F113:L113"/>
    <mergeCell ref="F119:L119"/>
    <mergeCell ref="F120:L120"/>
    <mergeCell ref="F121:L121"/>
    <mergeCell ref="F122:L122"/>
    <mergeCell ref="F123:L123"/>
    <mergeCell ref="B10:E11"/>
    <mergeCell ref="B100:E100"/>
    <mergeCell ref="B101:E101"/>
    <mergeCell ref="B103:N103"/>
    <mergeCell ref="B105:N105"/>
    <mergeCell ref="B107:N107"/>
    <mergeCell ref="B115:N115"/>
    <mergeCell ref="B117:N117"/>
    <mergeCell ref="B125:N125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2025-10-16T09:34:06Z</dcterms:created>
  <dcterms:modified xsi:type="dcterms:W3CDTF">2025-10-30T09:44:11Z</dcterms:modified>
</cp:coreProperties>
</file>